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ebtCommission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<sst xmlns="http://schemas.openxmlformats.org/spreadsheetml/2006/main" count="89" uniqueCount="67">
  <si>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Commission Members</t>
  </si>
  <si>
    <t>Appointed by President Obama</t>
  </si>
  <si>
    <t>Pro/Anti SS</t>
  </si>
  <si>
    <t>*Alan Simpson-fmr Senator</t>
  </si>
  <si>
    <t>Anti</t>
  </si>
  <si>
    <t>More</t>
  </si>
  <si>
    <t>Dave M. Cote- Honeywell CEO</t>
  </si>
  <si>
    <t>Ann M. Fudge-fmr CEO Wall Street</t>
  </si>
  <si>
    <t xml:space="preserve"> </t>
  </si>
  <si>
    <t>*Erskine Bowles-Clinton, Wall Street</t>
  </si>
  <si>
    <t>Andy Stern-fmr pres SEIU</t>
  </si>
  <si>
    <t>Pro</t>
  </si>
  <si>
    <t>Alice Rivlin-Wall Street Brookings</t>
  </si>
  <si>
    <t>*Co-chairman</t>
  </si>
  <si>
    <t>Appointed by House Republican Leaders</t>
  </si>
  <si>
    <t>District/State</t>
  </si>
  <si>
    <t>&gt;65</t>
  </si>
  <si>
    <t>White</t>
  </si>
  <si>
    <t>Population</t>
  </si>
  <si>
    <t>Type</t>
  </si>
  <si>
    <t>House Rep. Paul Ryan (R-WI)</t>
  </si>
  <si>
    <t>WI 1</t>
  </si>
  <si>
    <t>Milwaukee suburbs, exurbs</t>
  </si>
  <si>
    <t>Rep. Jeb Hensarling (R-TX)</t>
  </si>
  <si>
    <t>TX 5</t>
  </si>
  <si>
    <t>Rural east TX</t>
  </si>
  <si>
    <t>Rep. Dave Camp (R-MI)</t>
  </si>
  <si>
    <t>MI 4</t>
  </si>
  <si>
    <t>Rural north MI</t>
  </si>
  <si>
    <t xml:space="preserve">Average </t>
  </si>
  <si>
    <t>Appointed by House Democratic Leaders</t>
  </si>
  <si>
    <t>Rep. John Spratt (D-SC)</t>
  </si>
  <si>
    <t>SC 5</t>
  </si>
  <si>
    <t>Rural SC</t>
  </si>
  <si>
    <t>Rep. Xavier Becerra (D-CA)</t>
  </si>
  <si>
    <t>CA 31</t>
  </si>
  <si>
    <t>Downtown Los Angeles</t>
  </si>
  <si>
    <t>Rep. Jan Schakowsky (D-IL)</t>
  </si>
  <si>
    <t>IL 9</t>
  </si>
  <si>
    <t>Average</t>
  </si>
  <si>
    <t>Appointed by Senate Republican Leaders</t>
  </si>
  <si>
    <t>Senate Sen. Judd Gregg (R-NH)</t>
  </si>
  <si>
    <t>NH</t>
  </si>
  <si>
    <t>Sen. Tom Coburn (R-OK)</t>
  </si>
  <si>
    <t>OK</t>
  </si>
  <si>
    <t>Sen. Mike Crapo (R-ID)</t>
  </si>
  <si>
    <t>ID</t>
  </si>
  <si>
    <t>Appointed by Senate Democratic Leaders</t>
  </si>
  <si>
    <t>Sen. Richard Durbin (D-IL)</t>
  </si>
  <si>
    <t>IL</t>
  </si>
  <si>
    <t>Sen. Max Baucus (D-MT</t>
  </si>
  <si>
    <t>MT</t>
  </si>
  <si>
    <t>Sen. Kent Conrad (D-ND)</t>
  </si>
  <si>
    <t>ND</t>
  </si>
  <si>
    <t>Subtotal S</t>
  </si>
  <si>
    <r>
      <t xml:space="preserve">"Anti" </t>
    </r>
    <r>
      <rPr>
        <sz val="10"/>
        <rFont val="Arial"/>
        <family val="0"/>
      </rPr>
      <t>- cut benefits/raise payroll tax</t>
    </r>
  </si>
  <si>
    <t>Subtotal H</t>
  </si>
  <si>
    <r>
      <t>"Pro"</t>
    </r>
    <r>
      <rPr>
        <sz val="10"/>
        <rFont val="Arial"/>
        <family val="0"/>
      </rPr>
      <t xml:space="preserve"> - preserve current system</t>
    </r>
  </si>
  <si>
    <t>Total Com</t>
  </si>
  <si>
    <t>Total</t>
  </si>
  <si>
    <t>Commission Votes Needed to</t>
  </si>
  <si>
    <t>PassRecommendations to Congress</t>
  </si>
  <si>
    <t>See "Commission Watch"</t>
  </si>
  <si>
    <t>% of US Populaiton</t>
  </si>
  <si>
    <t>Chicago suburbs*</t>
  </si>
  <si>
    <t>since it is subsumed under Senator Durbin's Illinois population</t>
  </si>
  <si>
    <t xml:space="preserve">*Rep Schakowsky's Illinois district is not included in the total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</si>
</sst>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i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19" applyFont="1" applyAlignment="1">
      <alignment/>
    </xf>
    <xf numFmtId="0" fontId="3" fillId="0" borderId="0" xfId="19" applyAlignment="1">
      <alignment horizontal="center"/>
    </xf>
    <xf numFmtId="0" fontId="3" fillId="0" borderId="0" xfId="19" applyAlignment="1">
      <alignment/>
    </xf>
    <xf numFmtId="0" fontId="0" fillId="0" borderId="0" xfId="19" applyFont="1" applyAlignment="1">
      <alignment horizontal="center"/>
    </xf>
    <xf numFmtId="0" fontId="3" fillId="0" borderId="0" xfId="19" applyFont="1" applyAlignment="1">
      <alignment/>
    </xf>
    <xf numFmtId="0" fontId="1" fillId="0" borderId="0" xfId="19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19" applyFont="1" applyAlignment="1">
      <alignment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19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9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Alan_K._Simpson" TargetMode="External" /><Relationship Id="rId2" Type="http://schemas.openxmlformats.org/officeDocument/2006/relationships/hyperlink" Target="http://en.wikipedia.org/wiki/Erskine_Bowles" TargetMode="External" /><Relationship Id="rId3" Type="http://schemas.openxmlformats.org/officeDocument/2006/relationships/hyperlink" Target="http://www.house.gov/ryan/" TargetMode="External" /><Relationship Id="rId4" Type="http://schemas.openxmlformats.org/officeDocument/2006/relationships/hyperlink" Target="http://hensarling.house.gov/" TargetMode="External" /><Relationship Id="rId5" Type="http://schemas.openxmlformats.org/officeDocument/2006/relationships/hyperlink" Target="http://camp.house.gov/" TargetMode="External" /><Relationship Id="rId6" Type="http://schemas.openxmlformats.org/officeDocument/2006/relationships/hyperlink" Target="http://spratt.house.gov/" TargetMode="External" /><Relationship Id="rId7" Type="http://schemas.openxmlformats.org/officeDocument/2006/relationships/hyperlink" Target="http://becerra.house.gov/" TargetMode="External" /><Relationship Id="rId8" Type="http://schemas.openxmlformats.org/officeDocument/2006/relationships/hyperlink" Target="http://schakowsky.house.gov/" TargetMode="External" /><Relationship Id="rId9" Type="http://schemas.openxmlformats.org/officeDocument/2006/relationships/hyperlink" Target="http://gregg.senate.gov/" TargetMode="External" /><Relationship Id="rId10" Type="http://schemas.openxmlformats.org/officeDocument/2006/relationships/hyperlink" Target="http://coburn.senate.gov/public/" TargetMode="External" /><Relationship Id="rId11" Type="http://schemas.openxmlformats.org/officeDocument/2006/relationships/hyperlink" Target="http://crapo.senate.gov/" TargetMode="External" /><Relationship Id="rId12" Type="http://schemas.openxmlformats.org/officeDocument/2006/relationships/hyperlink" Target="http://durbin.senate.gov/" TargetMode="External" /><Relationship Id="rId13" Type="http://schemas.openxmlformats.org/officeDocument/2006/relationships/hyperlink" Target="http://baucus.senate.gov/" TargetMode="External" /><Relationship Id="rId14" Type="http://schemas.openxmlformats.org/officeDocument/2006/relationships/hyperlink" Target="http://conrad.senate.gov/" TargetMode="External" /><Relationship Id="rId15" Type="http://schemas.openxmlformats.org/officeDocument/2006/relationships/hyperlink" Target="http://www.forbes.com/lists/2007/12/lead_07ceos_David-M-Cote_KKWB.html" TargetMode="External" /><Relationship Id="rId16" Type="http://schemas.openxmlformats.org/officeDocument/2006/relationships/hyperlink" Target="http://en.wikipedia.org/wiki/Ann_M._Fudge" TargetMode="External" /><Relationship Id="rId17" Type="http://schemas.openxmlformats.org/officeDocument/2006/relationships/hyperlink" Target="http://en.wikipedia.org/wiki/Andy_Stern" TargetMode="External" /><Relationship Id="rId18" Type="http://schemas.openxmlformats.org/officeDocument/2006/relationships/hyperlink" Target="http://factfinder.census.gov/servlet/ACSCWSFacts?_event=ChangeGeoContext&amp;geo_id=50000US0631&amp;_geoContext=01000US|04000US06&amp;_street=&amp;_county=&amp;_cd=50000US0631&amp;_cityTown=&amp;_state=04000US06&amp;_zip=&amp;_lang=en&amp;_sse=on&amp;ActiveGeoDiv=&amp;_useEV=&amp;pctxt=fph&amp;pgsl=040&amp;_conten" TargetMode="External" /><Relationship Id="rId19" Type="http://schemas.openxmlformats.org/officeDocument/2006/relationships/hyperlink" Target="http://quickfacts.census.gov/qfd/states/50000.html" TargetMode="External" /><Relationship Id="rId20" Type="http://schemas.openxmlformats.org/officeDocument/2006/relationships/hyperlink" Target="http://quickfacts.census.gov/qfd/states/40000.html" TargetMode="External" /><Relationship Id="rId21" Type="http://schemas.openxmlformats.org/officeDocument/2006/relationships/hyperlink" Target="http://quickfacts.census.gov/qfd/states/16000.html" TargetMode="External" /><Relationship Id="rId22" Type="http://schemas.openxmlformats.org/officeDocument/2006/relationships/hyperlink" Target="http://factfinder.census.gov/servlet/ACSCWSFacts?_event=ChangeGeoContext&amp;geo_id=50000US5501&amp;_geoContext=01000US|04000US55&amp;_street=&amp;_county=&amp;_cd=50000US5501&amp;_cityTown=&amp;_state=04000US55&amp;_zip=&amp;_lang=en&amp;_sse=on&amp;ActiveGeoDiv=&amp;_useEV=&amp;pctxt=fph&amp;pgsl=040&amp;_conten" TargetMode="External" /><Relationship Id="rId23" Type="http://schemas.openxmlformats.org/officeDocument/2006/relationships/hyperlink" Target="http://factfinder.census.gov/servlet/ACSCWSFacts?_event=ChangeGeoContext&amp;geo_id=50000US1709&amp;_geoContext=01000US|04000US17&amp;_street=&amp;_county=&amp;_cd=50000US1709&amp;_cityTown=&amp;_state=04000US17&amp;_zip=&amp;_lang=en&amp;_sse=on&amp;ActiveGeoDiv=&amp;_useEV=&amp;pctxt=fph&amp;pgsl=040&amp;_conten" TargetMode="External" /><Relationship Id="rId24" Type="http://schemas.openxmlformats.org/officeDocument/2006/relationships/hyperlink" Target="http://en.wikipedia.org/wiki/Ann_M._Fudge" TargetMode="External" /><Relationship Id="rId25" Type="http://schemas.openxmlformats.org/officeDocument/2006/relationships/hyperlink" Target="http://factfinder.census.gov/servlet/ACSCWSFacts?_event=ChangeGeoContext&amp;geo_id=50000US4805&amp;_geoContext=01000US|04000US48&amp;_street=&amp;_county=&amp;_cd=50000US4805&amp;_cityTown=&amp;_state=04000US48&amp;_zip=&amp;_lang=en&amp;_sse=on&amp;ActiveGeoDiv=&amp;_useEV=&amp;pctxt=fph&amp;pgsl=040&amp;_conten" TargetMode="External" /><Relationship Id="rId26" Type="http://schemas.openxmlformats.org/officeDocument/2006/relationships/hyperlink" Target="http://factfinder.census.gov/servlet/ACSCWSFacts?_event=ChangeGeoContext&amp;geo_id=50000US2604&amp;_geoContext=01000US|04000US26&amp;_street=&amp;_county=&amp;_cd=50000US2604&amp;_cityTown=&amp;_state=04000US26&amp;_zip=&amp;_lang=en&amp;_sse=on&amp;ActiveGeoDiv=&amp;_useEV=&amp;pctxt=fph&amp;pgsl=040&amp;_conten" TargetMode="External" /><Relationship Id="rId27" Type="http://schemas.openxmlformats.org/officeDocument/2006/relationships/hyperlink" Target="http://factfinder.census.gov/servlet/ACSCWSFacts?_event=ChangeGeoContext&amp;geo_id=04000US45&amp;_geoContext=01000US|04000US45&amp;_street=&amp;_county=&amp;_cd=50000US2604&amp;_cityTown=&amp;_state=04000US45&amp;_zip=&amp;_lang=en&amp;_sse=on&amp;ActiveGeoDiv=&amp;_useEV=&amp;pctxt=fph&amp;pgsl=040&amp;_content=" TargetMode="External" /><Relationship Id="rId28" Type="http://schemas.openxmlformats.org/officeDocument/2006/relationships/hyperlink" Target="http://quickfacts.census.gov/qfd/states/17000.html" TargetMode="External" /><Relationship Id="rId29" Type="http://schemas.openxmlformats.org/officeDocument/2006/relationships/hyperlink" Target="http://quickfacts.census.gov/qfd/states/30000.html" TargetMode="External" /><Relationship Id="rId30" Type="http://schemas.openxmlformats.org/officeDocument/2006/relationships/hyperlink" Target="http://quickfacts.census.gov/qfd/states/38000.html" TargetMode="External" /><Relationship Id="rId31" Type="http://schemas.openxmlformats.org/officeDocument/2006/relationships/hyperlink" Target="http://www.huffingtonpost.com/rj-eskow/simpsons-social-security_b_617841.html" TargetMode="External" /><Relationship Id="rId32" Type="http://schemas.openxmlformats.org/officeDocument/2006/relationships/hyperlink" Target="http://inthesetimes.com/working/entry/6578/honeywell_spending_more_to_keep_its_workers_locked_out_than_to_pay_for/" TargetMode="External" /><Relationship Id="rId33" Type="http://schemas.openxmlformats.org/officeDocument/2006/relationships/hyperlink" Target="http://strengthensocialsecurity.org/commission-watch" TargetMode="External" /><Relationship Id="rId34" Type="http://schemas.openxmlformats.org/officeDocument/2006/relationships/hyperlink" Target="http://www.businessinsider.com/alan-simpsons-long-history-of-advocating-social-security-cuts-2010-8" TargetMode="External" /><Relationship Id="rId35" Type="http://schemas.openxmlformats.org/officeDocument/2006/relationships/hyperlink" Target="http://www.huffingtonpost.com/mike-elk/obama-social-security-com_b_700515.html" TargetMode="External" /><Relationship Id="rId36" Type="http://schemas.openxmlformats.org/officeDocument/2006/relationships/hyperlink" Target="http://littlesis.org/person/1116/Ann_M_Fudge" TargetMode="External" /><Relationship Id="rId37" Type="http://schemas.openxmlformats.org/officeDocument/2006/relationships/hyperlink" Target="http://my.firedoglake.com/deanbaker/2010/11/01/erskine-bowles-social-securitys-enemy-no-1erskine-bowles-social-securitys-enemy-no-1/" TargetMode="External" /><Relationship Id="rId38" Type="http://schemas.openxmlformats.org/officeDocument/2006/relationships/hyperlink" Target="http://www.politicsdaily.com/2010/09/28/fbi-investigating-labor-leader-andy-stern/" TargetMode="External" /><Relationship Id="rId39" Type="http://schemas.openxmlformats.org/officeDocument/2006/relationships/hyperlink" Target="http://www.politicsdaily.com/2010/09/28/fbi-investigating-labor-leader-andy-ster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1.00390625" style="0" customWidth="1"/>
    <col min="2" max="2" width="11.57421875" style="2" customWidth="1"/>
    <col min="3" max="3" width="13.140625" style="3" customWidth="1"/>
    <col min="4" max="4" width="9.140625" style="3" customWidth="1"/>
    <col min="5" max="5" width="10.00390625" style="3" customWidth="1"/>
    <col min="6" max="6" width="11.421875" style="0" customWidth="1"/>
  </cols>
  <sheetData>
    <row r="1" ht="12.75">
      <c r="A1" s="1" t="s">
        <v>0</v>
      </c>
    </row>
    <row r="2" spans="1:2" s="5" customFormat="1" ht="13.5" customHeight="1">
      <c r="A2" s="4" t="s">
        <v>1</v>
      </c>
      <c r="B2" s="5" t="s">
        <v>2</v>
      </c>
    </row>
    <row r="3" spans="1:3" ht="12.75">
      <c r="A3" s="6" t="s">
        <v>3</v>
      </c>
      <c r="B3" s="7" t="s">
        <v>4</v>
      </c>
      <c r="C3" s="7" t="s">
        <v>5</v>
      </c>
    </row>
    <row r="4" spans="1:3" ht="12.75">
      <c r="A4" s="8" t="s">
        <v>6</v>
      </c>
      <c r="B4" s="7" t="s">
        <v>4</v>
      </c>
      <c r="C4" s="7" t="s">
        <v>5</v>
      </c>
    </row>
    <row r="5" spans="1:7" ht="12.75">
      <c r="A5" s="8" t="s">
        <v>7</v>
      </c>
      <c r="B5" s="9" t="s">
        <v>4</v>
      </c>
      <c r="C5" s="7" t="s">
        <v>5</v>
      </c>
      <c r="G5" t="s">
        <v>8</v>
      </c>
    </row>
    <row r="6" spans="1:3" ht="12.75">
      <c r="A6" s="6" t="s">
        <v>9</v>
      </c>
      <c r="B6" s="9" t="s">
        <v>4</v>
      </c>
      <c r="C6" s="7" t="s">
        <v>5</v>
      </c>
    </row>
    <row r="7" spans="1:3" ht="12.75">
      <c r="A7" s="10" t="s">
        <v>10</v>
      </c>
      <c r="B7" s="11" t="s">
        <v>11</v>
      </c>
      <c r="C7" s="7" t="s">
        <v>5</v>
      </c>
    </row>
    <row r="8" spans="1:3" ht="12.75">
      <c r="A8" s="8" t="s">
        <v>12</v>
      </c>
      <c r="B8" s="9" t="s">
        <v>4</v>
      </c>
      <c r="C8" s="7" t="s">
        <v>5</v>
      </c>
    </row>
    <row r="9" ht="12.75">
      <c r="A9" s="12" t="s">
        <v>13</v>
      </c>
    </row>
    <row r="10" spans="1:7" ht="12.75">
      <c r="A10" s="13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</row>
    <row r="11" spans="1:7" ht="12.75">
      <c r="A11" s="14" t="s">
        <v>20</v>
      </c>
      <c r="B11" s="9" t="s">
        <v>4</v>
      </c>
      <c r="C11" s="7" t="s">
        <v>21</v>
      </c>
      <c r="D11" s="15">
        <v>0.125</v>
      </c>
      <c r="E11" s="15">
        <v>0.882</v>
      </c>
      <c r="F11" s="16">
        <v>706998</v>
      </c>
      <c r="G11" t="s">
        <v>22</v>
      </c>
    </row>
    <row r="12" spans="1:7" ht="12.75">
      <c r="A12" s="8" t="s">
        <v>23</v>
      </c>
      <c r="B12" s="9" t="s">
        <v>4</v>
      </c>
      <c r="C12" s="7" t="s">
        <v>24</v>
      </c>
      <c r="D12" s="15">
        <v>0.121</v>
      </c>
      <c r="E12" s="15">
        <v>0.763</v>
      </c>
      <c r="F12" s="16">
        <v>692849</v>
      </c>
      <c r="G12" t="s">
        <v>25</v>
      </c>
    </row>
    <row r="13" spans="1:7" ht="12.75">
      <c r="A13" s="8" t="s">
        <v>26</v>
      </c>
      <c r="B13" s="9" t="s">
        <v>4</v>
      </c>
      <c r="C13" s="7" t="s">
        <v>27</v>
      </c>
      <c r="D13" s="15">
        <v>0.145</v>
      </c>
      <c r="E13" s="15">
        <v>0.929</v>
      </c>
      <c r="F13" s="17">
        <v>615721</v>
      </c>
      <c r="G13" t="s">
        <v>28</v>
      </c>
    </row>
    <row r="14" spans="1:6" ht="12.75">
      <c r="A14" s="8"/>
      <c r="B14" s="9"/>
      <c r="C14" s="18" t="s">
        <v>29</v>
      </c>
      <c r="D14" s="15">
        <f>SUM(D11:D13)/3</f>
        <v>0.13033333333333333</v>
      </c>
      <c r="E14" s="15">
        <f>SUM(E11:E13)/3</f>
        <v>0.858</v>
      </c>
      <c r="F14" s="16">
        <f>SUM(F11:F13)</f>
        <v>2015568</v>
      </c>
    </row>
    <row r="15" spans="1:5" ht="12.75">
      <c r="A15" s="19" t="s">
        <v>30</v>
      </c>
      <c r="B15" s="9"/>
      <c r="D15" s="15"/>
      <c r="E15" s="15"/>
    </row>
    <row r="16" spans="1:7" ht="12.75">
      <c r="A16" s="10" t="s">
        <v>31</v>
      </c>
      <c r="B16" s="11" t="s">
        <v>11</v>
      </c>
      <c r="C16" s="7" t="s">
        <v>32</v>
      </c>
      <c r="D16" s="15">
        <v>0.126</v>
      </c>
      <c r="E16" s="15">
        <v>0.675</v>
      </c>
      <c r="F16" s="16">
        <v>714698</v>
      </c>
      <c r="G16" t="s">
        <v>33</v>
      </c>
    </row>
    <row r="17" spans="1:7" ht="12.75">
      <c r="A17" s="10" t="s">
        <v>34</v>
      </c>
      <c r="B17" s="11" t="s">
        <v>11</v>
      </c>
      <c r="C17" s="7" t="s">
        <v>35</v>
      </c>
      <c r="D17" s="15">
        <v>0.085</v>
      </c>
      <c r="E17" s="15">
        <v>0.384</v>
      </c>
      <c r="F17" s="20">
        <v>615721</v>
      </c>
      <c r="G17" t="s">
        <v>36</v>
      </c>
    </row>
    <row r="18" spans="1:7" ht="12.75">
      <c r="A18" s="10" t="s">
        <v>37</v>
      </c>
      <c r="B18" s="11" t="s">
        <v>11</v>
      </c>
      <c r="C18" s="7" t="s">
        <v>38</v>
      </c>
      <c r="D18" s="15">
        <v>0.145</v>
      </c>
      <c r="E18" s="15">
        <v>0.87</v>
      </c>
      <c r="F18" s="17">
        <v>0</v>
      </c>
      <c r="G18" t="s">
        <v>64</v>
      </c>
    </row>
    <row r="19" spans="1:6" ht="12.75">
      <c r="A19" s="8"/>
      <c r="B19" s="9"/>
      <c r="C19" s="18" t="s">
        <v>39</v>
      </c>
      <c r="D19" s="15">
        <f>SUM(D16:D18)/3</f>
        <v>0.11866666666666666</v>
      </c>
      <c r="E19" s="15">
        <f>SUM(E16:E18)/3</f>
        <v>0.6430000000000001</v>
      </c>
      <c r="F19" s="16">
        <f>SUM(F16:F18)</f>
        <v>1330419</v>
      </c>
    </row>
    <row r="20" spans="1:7" ht="12.75">
      <c r="A20" s="19" t="s">
        <v>40</v>
      </c>
      <c r="B20" s="9"/>
      <c r="D20" s="15"/>
      <c r="E20" s="15"/>
      <c r="G20" s="21" t="s">
        <v>63</v>
      </c>
    </row>
    <row r="21" spans="1:7" ht="12.75">
      <c r="A21" s="14" t="s">
        <v>41</v>
      </c>
      <c r="B21" s="9" t="s">
        <v>4</v>
      </c>
      <c r="C21" s="7" t="s">
        <v>42</v>
      </c>
      <c r="D21" s="15">
        <v>0.145</v>
      </c>
      <c r="E21" s="15">
        <v>0.96</v>
      </c>
      <c r="F21" s="16">
        <v>621760</v>
      </c>
      <c r="G21" s="22">
        <f>F21/307006550</f>
        <v>0.0020252336635814445</v>
      </c>
    </row>
    <row r="22" spans="1:7" ht="12.75">
      <c r="A22" s="8" t="s">
        <v>43</v>
      </c>
      <c r="B22" s="9" t="s">
        <v>4</v>
      </c>
      <c r="C22" s="7" t="s">
        <v>44</v>
      </c>
      <c r="D22" s="15">
        <v>0.135</v>
      </c>
      <c r="E22" s="15">
        <v>0.78</v>
      </c>
      <c r="F22" s="16">
        <v>3687050</v>
      </c>
      <c r="G22" s="22">
        <f aca="true" t="shared" si="0" ref="G22:G31">F22/307006550</f>
        <v>0.012009678620863301</v>
      </c>
    </row>
    <row r="23" spans="1:8" ht="12.75">
      <c r="A23" s="8" t="s">
        <v>45</v>
      </c>
      <c r="B23" s="9" t="s">
        <v>4</v>
      </c>
      <c r="C23" s="7" t="s">
        <v>46</v>
      </c>
      <c r="D23" s="15">
        <v>0.121</v>
      </c>
      <c r="E23" s="15">
        <v>0.944</v>
      </c>
      <c r="F23" s="17">
        <v>1545801</v>
      </c>
      <c r="G23" s="22">
        <f t="shared" si="0"/>
        <v>0.005035074984556518</v>
      </c>
      <c r="H23" s="22"/>
    </row>
    <row r="24" spans="1:8" ht="12.75">
      <c r="A24" s="8"/>
      <c r="B24" s="9"/>
      <c r="C24" s="7"/>
      <c r="D24" s="15">
        <f>SUM(D21:D23)/3</f>
        <v>0.13366666666666668</v>
      </c>
      <c r="E24" s="15"/>
      <c r="F24" s="16">
        <f>SUM(F21:F23)</f>
        <v>5854611</v>
      </c>
      <c r="G24" s="22">
        <f t="shared" si="0"/>
        <v>0.019069987269001262</v>
      </c>
      <c r="H24" s="22"/>
    </row>
    <row r="25" spans="1:7" ht="12.75">
      <c r="A25" s="19" t="s">
        <v>47</v>
      </c>
      <c r="B25" s="9"/>
      <c r="C25" s="7"/>
      <c r="D25" s="15"/>
      <c r="E25" s="15"/>
      <c r="F25" s="16"/>
      <c r="G25" s="22"/>
    </row>
    <row r="26" spans="1:7" ht="12.75">
      <c r="A26" s="10" t="s">
        <v>48</v>
      </c>
      <c r="B26" s="11" t="s">
        <v>11</v>
      </c>
      <c r="C26" s="7" t="s">
        <v>49</v>
      </c>
      <c r="D26" s="15">
        <v>0.124</v>
      </c>
      <c r="E26" s="15">
        <v>0.79</v>
      </c>
      <c r="F26" s="16">
        <v>12910409</v>
      </c>
      <c r="G26" s="22">
        <f t="shared" si="0"/>
        <v>0.04205255229896561</v>
      </c>
    </row>
    <row r="27" spans="1:7" ht="12.75">
      <c r="A27" s="8" t="s">
        <v>50</v>
      </c>
      <c r="B27" s="9" t="s">
        <v>4</v>
      </c>
      <c r="C27" s="7" t="s">
        <v>51</v>
      </c>
      <c r="D27" s="15">
        <v>0.146</v>
      </c>
      <c r="E27" s="15">
        <v>0.903</v>
      </c>
      <c r="F27" s="16">
        <v>974989</v>
      </c>
      <c r="G27" s="22">
        <f t="shared" si="0"/>
        <v>0.0031757921777238953</v>
      </c>
    </row>
    <row r="28" spans="1:7" ht="12.75">
      <c r="A28" s="8" t="s">
        <v>52</v>
      </c>
      <c r="B28" s="9" t="s">
        <v>4</v>
      </c>
      <c r="C28" s="7" t="s">
        <v>53</v>
      </c>
      <c r="D28" s="15">
        <v>0.147</v>
      </c>
      <c r="E28" s="15">
        <v>0.911</v>
      </c>
      <c r="F28" s="17">
        <v>646844</v>
      </c>
      <c r="G28" s="22">
        <f t="shared" si="0"/>
        <v>0.0021069387607528245</v>
      </c>
    </row>
    <row r="29" spans="4:7" ht="12.75">
      <c r="D29" s="15">
        <f>SUM(D26:D28)/3</f>
        <v>0.139</v>
      </c>
      <c r="E29" s="15"/>
      <c r="F29" s="17">
        <f>F26+F27+F28</f>
        <v>14532242</v>
      </c>
      <c r="G29" s="22">
        <f t="shared" si="0"/>
        <v>0.04733528323744233</v>
      </c>
    </row>
    <row r="30" spans="5:7" ht="12.75">
      <c r="E30" s="15" t="s">
        <v>54</v>
      </c>
      <c r="F30" s="23">
        <f>F24+F29</f>
        <v>20386853</v>
      </c>
      <c r="G30" s="22">
        <f t="shared" si="0"/>
        <v>0.0664052705064436</v>
      </c>
    </row>
    <row r="31" spans="1:7" ht="13.5" thickBot="1">
      <c r="A31" s="24" t="s">
        <v>55</v>
      </c>
      <c r="B31" s="2">
        <v>13</v>
      </c>
      <c r="E31" s="15" t="s">
        <v>56</v>
      </c>
      <c r="F31" s="25">
        <f>F14+F19</f>
        <v>3345987</v>
      </c>
      <c r="G31" s="22">
        <f t="shared" si="0"/>
        <v>0.010898747925736437</v>
      </c>
    </row>
    <row r="32" spans="1:6" ht="13.5" thickBot="1">
      <c r="A32" s="24" t="s">
        <v>57</v>
      </c>
      <c r="B32" s="2">
        <v>5</v>
      </c>
      <c r="C32" s="26"/>
      <c r="E32" s="27" t="s">
        <v>58</v>
      </c>
      <c r="F32" s="28">
        <f>F31+F30</f>
        <v>23732840</v>
      </c>
    </row>
    <row r="33" spans="3:6" ht="12.75">
      <c r="C33" s="3" t="s">
        <v>8</v>
      </c>
      <c r="E33" s="3" t="s">
        <v>59</v>
      </c>
      <c r="F33" s="16">
        <v>307006550</v>
      </c>
    </row>
    <row r="34" spans="1:2" ht="12.75">
      <c r="A34" t="s">
        <v>60</v>
      </c>
      <c r="B34" s="2">
        <v>14</v>
      </c>
    </row>
    <row r="35" ht="12.75">
      <c r="A35" t="s">
        <v>61</v>
      </c>
    </row>
    <row r="37" ht="12.75">
      <c r="A37" s="8" t="s">
        <v>62</v>
      </c>
    </row>
    <row r="39" ht="12.75">
      <c r="A39" t="s">
        <v>66</v>
      </c>
    </row>
    <row r="40" ht="12.75">
      <c r="A40" t="s">
        <v>65</v>
      </c>
    </row>
  </sheetData>
  <hyperlinks>
    <hyperlink ref="A3" r:id="rId1" display="*Alan Simpson-fmr Senator"/>
    <hyperlink ref="A6" r:id="rId2" display="*Erskine Bowles-Clinton, Wall Street"/>
    <hyperlink ref="A11" r:id="rId3" display="http://www.house.gov/ryan/"/>
    <hyperlink ref="A12" r:id="rId4" display="Rep. Jeb Hensarling (R-TX)"/>
    <hyperlink ref="A13" r:id="rId5" display="Rep. Dave Camp (R-Michigan)"/>
    <hyperlink ref="A16" r:id="rId6" display="Rep. John Spratt (D-South Carolina)"/>
    <hyperlink ref="A17" r:id="rId7" display="Rep. Xavier Becerra (D-CA)"/>
    <hyperlink ref="A18" r:id="rId8" display="Rep. Jan Schakowsky (D-Illinois)"/>
    <hyperlink ref="A21" r:id="rId9" display="http://gregg.senate.gov/"/>
    <hyperlink ref="A22" r:id="rId10" display="http://coburn.senate.gov/public/"/>
    <hyperlink ref="A23" r:id="rId11" display="http://crapo.senate.gov/"/>
    <hyperlink ref="A26" r:id="rId12" display="http://durbin.senate.gov/"/>
    <hyperlink ref="A27" r:id="rId13" display="http://baucus.senate.gov/"/>
    <hyperlink ref="A28" r:id="rId14" display="http://conrad.senate.gov/"/>
    <hyperlink ref="A4" r:id="rId15" display="Dave M. Cote- Honeywell CEO"/>
    <hyperlink ref="A5" r:id="rId16" display="Ann M. Fudge-fmr CEO Wall Street"/>
    <hyperlink ref="A7" r:id="rId17" display="Andy Stern-fmr pres SEIU"/>
    <hyperlink ref="C17" r:id="rId18" display="CA 31"/>
    <hyperlink ref="C21" r:id="rId19" display="NH"/>
    <hyperlink ref="C22" r:id="rId20" display="OK"/>
    <hyperlink ref="C23" r:id="rId21" display="ID"/>
    <hyperlink ref="C11" r:id="rId22" display="WI 1"/>
    <hyperlink ref="C18" r:id="rId23" display="IL 9"/>
    <hyperlink ref="A8" r:id="rId24" display="Alice Rivlin-Wall Street Brookings"/>
    <hyperlink ref="C12" r:id="rId25" display="TX 5"/>
    <hyperlink ref="C13" r:id="rId26" display="MI 4"/>
    <hyperlink ref="C16" r:id="rId27" display="SC 5"/>
    <hyperlink ref="C26" r:id="rId28" display="IL"/>
    <hyperlink ref="C27" r:id="rId29" display="MT"/>
    <hyperlink ref="C28" r:id="rId30" display="ND"/>
    <hyperlink ref="B3" r:id="rId31" display="Anti"/>
    <hyperlink ref="B4" r:id="rId32" display="Anti"/>
    <hyperlink ref="A37" r:id="rId33" display="See &quot;Commission Watch&quot;"/>
    <hyperlink ref="C3" r:id="rId34" display="More"/>
    <hyperlink ref="C4" r:id="rId35" display="More"/>
    <hyperlink ref="C5" r:id="rId36" display="More"/>
    <hyperlink ref="C6" r:id="rId37" display="More"/>
    <hyperlink ref="C7" r:id="rId38" display="More"/>
    <hyperlink ref="C8" r:id="rId39" display="Mor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2010-11-08T17:58:15Z</dcterms:created>
  <dcterms:modified xsi:type="dcterms:W3CDTF">2010-11-08T19:34:06Z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